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ing\OneDrive\Documents\MCM\Website\documents\"/>
    </mc:Choice>
  </mc:AlternateContent>
  <xr:revisionPtr revIDLastSave="0" documentId="8_{E4D61DD3-3FBA-4B87-AFC8-0D4D9C006C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M hu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aqjqSESvKBmDO22RhHSvlwc1GLCgb80VSxcgiaFzfg="/>
    </ext>
  </extLst>
</workbook>
</file>

<file path=xl/calcChain.xml><?xml version="1.0" encoding="utf-8"?>
<calcChain xmlns="http://schemas.openxmlformats.org/spreadsheetml/2006/main">
  <c r="F13" i="1" l="1"/>
  <c r="C13" i="1"/>
  <c r="F12" i="1"/>
  <c r="F10" i="1"/>
  <c r="H9" i="1"/>
  <c r="F9" i="1"/>
  <c r="F8" i="1"/>
  <c r="H7" i="1"/>
  <c r="H14" i="1" s="1"/>
  <c r="F7" i="1"/>
  <c r="F14" i="1" s="1"/>
  <c r="H16" i="1" l="1"/>
</calcChain>
</file>

<file path=xl/sharedStrings.xml><?xml version="1.0" encoding="utf-8"?>
<sst xmlns="http://schemas.openxmlformats.org/spreadsheetml/2006/main" count="89" uniqueCount="77">
  <si>
    <t>MCM Mount Mulanje Payment Form and Stores Report</t>
  </si>
  <si>
    <t>DO NOT MAKE ANY PAYMENTS TO FORESTRY OFFICIALS OR HUT WATCHMEN!                                                                           (with the exception of a tip to the hut watchman for his services)</t>
  </si>
  <si>
    <t>Fees</t>
  </si>
  <si>
    <t>Hut(s) visited: Chisepo</t>
  </si>
  <si>
    <t>Leader: Chinga Miteche</t>
  </si>
  <si>
    <t>Key Number: 59</t>
  </si>
  <si>
    <t>Date(s):</t>
  </si>
  <si>
    <t>No. of people</t>
  </si>
  <si>
    <t>Nights</t>
  </si>
  <si>
    <t>Forestry hut use fee / night</t>
  </si>
  <si>
    <t>Forestry total</t>
  </si>
  <si>
    <t>Club equipment use fee / night</t>
  </si>
  <si>
    <t>Club total</t>
  </si>
  <si>
    <t>Members</t>
  </si>
  <si>
    <t>Adults</t>
  </si>
  <si>
    <t>Kids 6-12*</t>
  </si>
  <si>
    <t>–</t>
  </si>
  <si>
    <t>Guests</t>
  </si>
  <si>
    <t>Kids 6-12</t>
  </si>
  <si>
    <t>Donation</t>
  </si>
  <si>
    <t>Vehicle entry: 200MK / vehicle No of vehicles:</t>
  </si>
  <si>
    <t>per visit</t>
  </si>
  <si>
    <t>Park fees</t>
  </si>
  <si>
    <t>per person per visit</t>
  </si>
  <si>
    <t>* children 5 years and under: no fees for forestry</t>
  </si>
  <si>
    <t xml:space="preserve">Totals </t>
  </si>
  <si>
    <t>Forestry MK =</t>
  </si>
  <si>
    <t>Club   MK =</t>
  </si>
  <si>
    <t>Malawian students: concessionary rates from Forestry</t>
  </si>
  <si>
    <t>Camping fees: K400 per adult / night + park &amp; vehicle entry fees (kids 1/2 price)</t>
  </si>
  <si>
    <t xml:space="preserve">Total paid to key keeper </t>
  </si>
  <si>
    <t>MK</t>
  </si>
  <si>
    <t>(Forestry hut fees, vehicle park entry fees, park entry fees, and club equipment use fees)</t>
  </si>
  <si>
    <t>Stores Report</t>
  </si>
  <si>
    <t>Hut(s) visited:</t>
  </si>
  <si>
    <t>Leader:</t>
  </si>
  <si>
    <t>phone number:</t>
  </si>
  <si>
    <t>Key Number:</t>
  </si>
  <si>
    <t>Porters - names and numbers:</t>
  </si>
  <si>
    <t>Comments on service:</t>
  </si>
  <si>
    <t>Rating 1 - 5  (1 = excellent):</t>
  </si>
  <si>
    <t>Item</t>
  </si>
  <si>
    <t>Number</t>
  </si>
  <si>
    <t>Mattresses</t>
  </si>
  <si>
    <t>Mugs</t>
  </si>
  <si>
    <t>Responsibility for stores inventory passed to the following MCM member:</t>
  </si>
  <si>
    <t>Blankets</t>
  </si>
  <si>
    <t>Plates</t>
  </si>
  <si>
    <t>Table knives</t>
  </si>
  <si>
    <t>Pans - large</t>
  </si>
  <si>
    <t>Name:</t>
  </si>
  <si>
    <t>Table forks</t>
  </si>
  <si>
    <t>Pans - small</t>
  </si>
  <si>
    <t>Key number:</t>
  </si>
  <si>
    <t>Table spoons</t>
  </si>
  <si>
    <t>Frying pans</t>
  </si>
  <si>
    <t>Key issued by:</t>
  </si>
  <si>
    <t>Tea spoons</t>
  </si>
  <si>
    <t>Kettles</t>
  </si>
  <si>
    <t>Are solar lights (2) present &amp; working?</t>
  </si>
  <si>
    <t>Rats:</t>
  </si>
  <si>
    <t>Yes    /     No</t>
  </si>
  <si>
    <t>Medical supplies used during visit:</t>
  </si>
  <si>
    <t>Illegal activities noted (logging, poaching etc: what, when, where)</t>
  </si>
  <si>
    <t>Animals spotted (what, when, where)</t>
  </si>
  <si>
    <t>Other comments (deficiencies, damage, repairs etc):</t>
  </si>
  <si>
    <t>Guides</t>
  </si>
  <si>
    <t>MK 23,000  per day</t>
  </si>
  <si>
    <t>Bookings through InfoMulanje 01 466 466 or 0888 122645</t>
  </si>
  <si>
    <t>Porters</t>
  </si>
  <si>
    <t>MK 20,000  per day</t>
  </si>
  <si>
    <t xml:space="preserve">Please check with Carl at MMCT to see if any stores need to go up - 01 466 282 / 09 935 920 </t>
  </si>
  <si>
    <t>Pay tips for a good job</t>
  </si>
  <si>
    <t>Please make sure stores contents are  clean and dry  before leaving and LOCK the stores. Use other side for more comments.</t>
  </si>
  <si>
    <t>Hut watchmen - tip</t>
  </si>
  <si>
    <t>MK6000 / night</t>
  </si>
  <si>
    <r>
      <rPr>
        <b/>
        <sz val="12"/>
        <color theme="1"/>
        <rFont val="Arial Narrow"/>
      </rPr>
      <t xml:space="preserve">In an emergency: </t>
    </r>
    <r>
      <rPr>
        <sz val="12"/>
        <color theme="1"/>
        <rFont val="Arial Narrow"/>
      </rPr>
      <t>First aid kits and stretchers in huts. For search and rescue (emergencies only) contact MMCT (01 466 282, 0999 935 920) or your key keeper.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</si>
</sst>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4"/>
      <color theme="1"/>
      <name val="Arial Narrow"/>
    </font>
    <font>
      <sz val="10"/>
      <color theme="1"/>
      <name val="Arial Narrow"/>
    </font>
    <font>
      <sz val="10"/>
      <name val="Arial"/>
    </font>
    <font>
      <b/>
      <sz val="12"/>
      <color theme="1"/>
      <name val="Arial Narrow"/>
    </font>
    <font>
      <sz val="12"/>
      <color theme="1"/>
      <name val="Arial Narrow"/>
    </font>
    <font>
      <b/>
      <sz val="10"/>
      <color theme="1"/>
      <name val="Arial Narrow"/>
    </font>
    <font>
      <sz val="12"/>
      <color theme="1"/>
      <name val="Arial"/>
    </font>
    <font>
      <sz val="14"/>
      <color theme="1"/>
      <name val="Arial Narrow"/>
    </font>
    <font>
      <i/>
      <sz val="10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/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5" fillId="2" borderId="10" xfId="0" applyNumberFormat="1" applyFont="1" applyFill="1" applyBorder="1"/>
    <xf numFmtId="49" fontId="7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7" fillId="2" borderId="10" xfId="0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4" fontId="5" fillId="2" borderId="13" xfId="0" applyNumberFormat="1" applyFont="1" applyFill="1" applyBorder="1"/>
    <xf numFmtId="49" fontId="7" fillId="2" borderId="10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4" fontId="5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1" fillId="0" borderId="15" xfId="0" applyFont="1" applyBorder="1" applyAlignment="1">
      <alignment horizontal="right"/>
    </xf>
    <xf numFmtId="4" fontId="1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17" xfId="0" applyFont="1" applyBorder="1"/>
    <xf numFmtId="0" fontId="5" fillId="0" borderId="14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18" xfId="0" applyFont="1" applyBorder="1"/>
    <xf numFmtId="0" fontId="5" fillId="0" borderId="22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4" fillId="0" borderId="1" xfId="0" applyFont="1" applyBorder="1" applyAlignment="1">
      <alignment horizontal="left" vertical="top"/>
    </xf>
    <xf numFmtId="0" fontId="3" fillId="0" borderId="5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left" vertical="top"/>
    </xf>
    <xf numFmtId="0" fontId="3" fillId="0" borderId="8" xfId="0" applyFont="1" applyBorder="1"/>
    <xf numFmtId="0" fontId="3" fillId="0" borderId="7" xfId="0" applyFont="1" applyBorder="1"/>
    <xf numFmtId="0" fontId="2" fillId="0" borderId="0" xfId="0" applyFont="1" applyAlignment="1">
      <alignment horizontal="left"/>
    </xf>
    <xf numFmtId="0" fontId="3" fillId="0" borderId="14" xfId="0" applyFont="1" applyBorder="1"/>
    <xf numFmtId="0" fontId="1" fillId="0" borderId="12" xfId="0" applyFont="1" applyBorder="1" applyAlignment="1">
      <alignment horizontal="left"/>
    </xf>
    <xf numFmtId="0" fontId="3" fillId="0" borderId="15" xfId="0" applyFont="1" applyBorder="1"/>
    <xf numFmtId="0" fontId="4" fillId="0" borderId="6" xfId="0" applyFont="1" applyBorder="1" applyAlignment="1">
      <alignment horizontal="center" vertical="center"/>
    </xf>
    <xf numFmtId="0" fontId="3" fillId="0" borderId="11" xfId="0" applyFont="1" applyBorder="1"/>
    <xf numFmtId="0" fontId="4" fillId="0" borderId="12" xfId="0" applyFont="1" applyBorder="1" applyAlignment="1">
      <alignment horizontal="right" wrapText="1"/>
    </xf>
    <xf numFmtId="0" fontId="3" fillId="0" borderId="9" xfId="0" applyFont="1" applyBorder="1"/>
    <xf numFmtId="0" fontId="4" fillId="0" borderId="12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3" fillId="0" borderId="17" xfId="0" applyFont="1" applyBorder="1"/>
    <xf numFmtId="0" fontId="5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6" fillId="0" borderId="1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6" workbookViewId="0">
      <selection activeCell="M8" sqref="M8"/>
    </sheetView>
  </sheetViews>
  <sheetFormatPr defaultColWidth="12.5703125" defaultRowHeight="15" customHeight="1" x14ac:dyDescent="0.2"/>
  <cols>
    <col min="1" max="3" width="14" customWidth="1"/>
    <col min="4" max="4" width="17.28515625" customWidth="1"/>
    <col min="5" max="8" width="14" customWidth="1"/>
    <col min="9" max="9" width="0.28515625" customWidth="1"/>
    <col min="10" max="10" width="0.140625" customWidth="1"/>
    <col min="11" max="11" width="9.140625" hidden="1" customWidth="1"/>
    <col min="12" max="26" width="8.85546875" customWidth="1"/>
  </cols>
  <sheetData>
    <row r="1" spans="1:26" ht="32.25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50" t="s">
        <v>2</v>
      </c>
      <c r="B3" s="51"/>
      <c r="C3" s="52"/>
      <c r="D3" s="53"/>
      <c r="E3" s="53"/>
      <c r="F3" s="53"/>
      <c r="G3" s="53"/>
      <c r="H3" s="53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54" t="s">
        <v>3</v>
      </c>
      <c r="B4" s="55"/>
      <c r="C4" s="51"/>
      <c r="D4" s="54" t="s">
        <v>4</v>
      </c>
      <c r="E4" s="55"/>
      <c r="F4" s="57" t="s">
        <v>5</v>
      </c>
      <c r="G4" s="54" t="s">
        <v>6</v>
      </c>
      <c r="H4" s="51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25">
      <c r="A5" s="56"/>
      <c r="B5" s="53"/>
      <c r="C5" s="59"/>
      <c r="D5" s="56"/>
      <c r="E5" s="53"/>
      <c r="F5" s="58"/>
      <c r="G5" s="56"/>
      <c r="H5" s="59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 x14ac:dyDescent="0.2">
      <c r="A6" s="3"/>
      <c r="B6" s="4"/>
      <c r="C6" s="5" t="s">
        <v>7</v>
      </c>
      <c r="D6" s="6" t="s">
        <v>8</v>
      </c>
      <c r="E6" s="6" t="s">
        <v>9</v>
      </c>
      <c r="F6" s="7" t="s">
        <v>10</v>
      </c>
      <c r="G6" s="6" t="s">
        <v>11</v>
      </c>
      <c r="H6" s="7" t="s">
        <v>12</v>
      </c>
      <c r="I6" s="8"/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 x14ac:dyDescent="0.25">
      <c r="A7" s="64" t="s">
        <v>13</v>
      </c>
      <c r="B7" s="10" t="s">
        <v>14</v>
      </c>
      <c r="C7" s="11">
        <v>0</v>
      </c>
      <c r="D7" s="11">
        <v>1</v>
      </c>
      <c r="E7" s="12">
        <v>1000</v>
      </c>
      <c r="F7" s="13">
        <f t="shared" ref="F7:F10" si="0">(E7*D7)*C7</f>
        <v>0</v>
      </c>
      <c r="G7" s="12">
        <v>4000</v>
      </c>
      <c r="H7" s="13">
        <f>(G7*D7)*C7</f>
        <v>0</v>
      </c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25">
      <c r="A8" s="58"/>
      <c r="B8" s="10" t="s">
        <v>15</v>
      </c>
      <c r="C8" s="11"/>
      <c r="D8" s="11"/>
      <c r="E8" s="12">
        <v>500</v>
      </c>
      <c r="F8" s="13">
        <f t="shared" si="0"/>
        <v>0</v>
      </c>
      <c r="G8" s="14" t="s">
        <v>16</v>
      </c>
      <c r="H8" s="13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5">
      <c r="A9" s="64" t="s">
        <v>17</v>
      </c>
      <c r="B9" s="10" t="s">
        <v>14</v>
      </c>
      <c r="C9" s="15">
        <v>0</v>
      </c>
      <c r="D9" s="11">
        <v>0</v>
      </c>
      <c r="E9" s="12">
        <v>1000</v>
      </c>
      <c r="F9" s="13">
        <f t="shared" si="0"/>
        <v>0</v>
      </c>
      <c r="G9" s="12">
        <v>8000</v>
      </c>
      <c r="H9" s="13">
        <f>(G9*D9)*C9</f>
        <v>0</v>
      </c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25">
      <c r="A10" s="65"/>
      <c r="B10" s="10" t="s">
        <v>18</v>
      </c>
      <c r="C10" s="15"/>
      <c r="D10" s="11"/>
      <c r="E10" s="12">
        <v>500</v>
      </c>
      <c r="F10" s="13">
        <f t="shared" si="0"/>
        <v>0</v>
      </c>
      <c r="G10" s="14" t="s">
        <v>16</v>
      </c>
      <c r="H10" s="13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.25" customHeight="1" x14ac:dyDescent="0.25">
      <c r="A11" s="58"/>
      <c r="B11" s="10" t="s">
        <v>19</v>
      </c>
      <c r="C11" s="14" t="s">
        <v>16</v>
      </c>
      <c r="D11" s="14" t="s">
        <v>16</v>
      </c>
      <c r="E11" s="14" t="s">
        <v>16</v>
      </c>
      <c r="F11" s="14" t="s">
        <v>16</v>
      </c>
      <c r="G11" s="14" t="s">
        <v>16</v>
      </c>
      <c r="H11" s="16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 x14ac:dyDescent="0.25">
      <c r="A12" s="66" t="s">
        <v>20</v>
      </c>
      <c r="B12" s="67"/>
      <c r="C12" s="15">
        <v>0</v>
      </c>
      <c r="D12" s="17" t="s">
        <v>21</v>
      </c>
      <c r="E12" s="12">
        <v>200</v>
      </c>
      <c r="F12" s="18">
        <f>E12*C12</f>
        <v>0</v>
      </c>
      <c r="G12" s="14" t="s">
        <v>16</v>
      </c>
      <c r="H12" s="19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25" customHeight="1" x14ac:dyDescent="0.25">
      <c r="A13" s="68" t="s">
        <v>22</v>
      </c>
      <c r="B13" s="67"/>
      <c r="C13" s="15">
        <f>SUM(C7:C10)</f>
        <v>0</v>
      </c>
      <c r="D13" s="20" t="s">
        <v>23</v>
      </c>
      <c r="E13" s="12">
        <v>100</v>
      </c>
      <c r="F13" s="18">
        <f>E13*(SUM(C7:C10))</f>
        <v>0</v>
      </c>
      <c r="G13" s="14" t="s">
        <v>16</v>
      </c>
      <c r="H13" s="19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25">
      <c r="A14" s="69" t="s">
        <v>24</v>
      </c>
      <c r="B14" s="55"/>
      <c r="C14" s="55"/>
      <c r="D14" s="21" t="s">
        <v>25</v>
      </c>
      <c r="E14" s="22" t="s">
        <v>26</v>
      </c>
      <c r="F14" s="23">
        <f>SUM(F7:F13)</f>
        <v>0</v>
      </c>
      <c r="G14" s="22" t="s">
        <v>27</v>
      </c>
      <c r="H14" s="23">
        <f>SUM(H7:H11)</f>
        <v>0</v>
      </c>
      <c r="I14" s="24"/>
      <c r="J14" s="24"/>
      <c r="K14" s="2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.25" customHeight="1" x14ac:dyDescent="0.2">
      <c r="A15" s="60" t="s">
        <v>28</v>
      </c>
      <c r="B15" s="49"/>
      <c r="C15" s="49"/>
      <c r="D15" s="2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.25" customHeight="1" x14ac:dyDescent="0.25">
      <c r="A16" s="60" t="s">
        <v>29</v>
      </c>
      <c r="B16" s="49"/>
      <c r="C16" s="49"/>
      <c r="D16" s="61"/>
      <c r="E16" s="62" t="s">
        <v>30</v>
      </c>
      <c r="F16" s="63"/>
      <c r="G16" s="26" t="s">
        <v>31</v>
      </c>
      <c r="H16" s="27">
        <f>F14+H14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60"/>
      <c r="B17" s="49"/>
      <c r="C17" s="49"/>
      <c r="D17" s="1"/>
      <c r="E17" s="28" t="s">
        <v>32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">
      <c r="A18" s="70" t="s">
        <v>33</v>
      </c>
      <c r="B18" s="6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71" t="s">
        <v>34</v>
      </c>
      <c r="B19" s="55"/>
      <c r="C19" s="51"/>
      <c r="D19" s="71" t="s">
        <v>35</v>
      </c>
      <c r="E19" s="55"/>
      <c r="F19" s="72" t="s">
        <v>36</v>
      </c>
      <c r="G19" s="73" t="s">
        <v>37</v>
      </c>
      <c r="H19" s="72" t="s">
        <v>6</v>
      </c>
      <c r="I19" s="29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9" customHeight="1" x14ac:dyDescent="0.25">
      <c r="A20" s="56"/>
      <c r="B20" s="53"/>
      <c r="C20" s="59"/>
      <c r="D20" s="56"/>
      <c r="E20" s="53"/>
      <c r="F20" s="59"/>
      <c r="G20" s="58"/>
      <c r="H20" s="59"/>
      <c r="I20" s="2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 x14ac:dyDescent="0.25">
      <c r="A21" s="74" t="s">
        <v>38</v>
      </c>
      <c r="B21" s="63"/>
      <c r="C21" s="67"/>
      <c r="D21" s="76" t="s">
        <v>39</v>
      </c>
      <c r="E21" s="63"/>
      <c r="F21" s="67"/>
      <c r="G21" s="74" t="s">
        <v>40</v>
      </c>
      <c r="H21" s="67"/>
      <c r="I21" s="2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customHeight="1" x14ac:dyDescent="0.25">
      <c r="A22" s="31" t="s">
        <v>41</v>
      </c>
      <c r="B22" s="32" t="s">
        <v>42</v>
      </c>
      <c r="C22" s="33"/>
      <c r="D22" s="34" t="s">
        <v>41</v>
      </c>
      <c r="E22" s="32" t="s">
        <v>42</v>
      </c>
      <c r="F22" s="32"/>
      <c r="G22" s="29"/>
      <c r="H22" s="29"/>
      <c r="I22" s="2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customHeight="1" x14ac:dyDescent="0.25">
      <c r="A23" s="35" t="s">
        <v>43</v>
      </c>
      <c r="B23" s="36"/>
      <c r="C23" s="37"/>
      <c r="D23" s="38" t="s">
        <v>44</v>
      </c>
      <c r="E23" s="36"/>
      <c r="F23" s="36"/>
      <c r="G23" s="77" t="s">
        <v>45</v>
      </c>
      <c r="H23" s="5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 x14ac:dyDescent="0.25">
      <c r="A24" s="39" t="s">
        <v>46</v>
      </c>
      <c r="B24" s="36"/>
      <c r="C24" s="37"/>
      <c r="D24" s="2" t="s">
        <v>47</v>
      </c>
      <c r="E24" s="36"/>
      <c r="F24" s="36"/>
      <c r="G24" s="78"/>
      <c r="H24" s="6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 x14ac:dyDescent="0.25">
      <c r="A25" s="35" t="s">
        <v>48</v>
      </c>
      <c r="B25" s="36"/>
      <c r="C25" s="37"/>
      <c r="D25" s="38" t="s">
        <v>49</v>
      </c>
      <c r="E25" s="36"/>
      <c r="F25" s="36"/>
      <c r="G25" s="39" t="s">
        <v>50</v>
      </c>
      <c r="H25" s="40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customHeight="1" x14ac:dyDescent="0.25">
      <c r="A26" s="39" t="s">
        <v>51</v>
      </c>
      <c r="B26" s="36"/>
      <c r="C26" s="37"/>
      <c r="D26" s="2" t="s">
        <v>52</v>
      </c>
      <c r="E26" s="36"/>
      <c r="F26" s="36"/>
      <c r="G26" s="39" t="s">
        <v>53</v>
      </c>
      <c r="H26" s="40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 x14ac:dyDescent="0.25">
      <c r="A27" s="35" t="s">
        <v>54</v>
      </c>
      <c r="B27" s="36"/>
      <c r="C27" s="37"/>
      <c r="D27" s="38" t="s">
        <v>55</v>
      </c>
      <c r="E27" s="36"/>
      <c r="F27" s="36"/>
      <c r="G27" s="41" t="s">
        <v>56</v>
      </c>
      <c r="H27" s="4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39" t="s">
        <v>57</v>
      </c>
      <c r="B28" s="43"/>
      <c r="C28" s="44"/>
      <c r="D28" s="2" t="s">
        <v>58</v>
      </c>
      <c r="E28" s="43"/>
      <c r="F28" s="43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 x14ac:dyDescent="0.25">
      <c r="A29" s="79" t="s">
        <v>59</v>
      </c>
      <c r="B29" s="80"/>
      <c r="C29" s="81"/>
      <c r="D29" s="45"/>
      <c r="E29" s="79" t="s">
        <v>60</v>
      </c>
      <c r="F29" s="80"/>
      <c r="G29" s="81"/>
      <c r="H29" s="45" t="s">
        <v>61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.5" customHeight="1" x14ac:dyDescent="0.2">
      <c r="A30" s="82"/>
      <c r="B30" s="63"/>
      <c r="C30" s="63"/>
      <c r="D30" s="63"/>
      <c r="E30" s="63"/>
      <c r="F30" s="63"/>
      <c r="G30" s="63"/>
      <c r="H30" s="6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74" t="s">
        <v>62</v>
      </c>
      <c r="B31" s="63"/>
      <c r="C31" s="63"/>
      <c r="D31" s="63"/>
      <c r="E31" s="63"/>
      <c r="F31" s="63"/>
      <c r="G31" s="63"/>
      <c r="H31" s="6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">
      <c r="A32" s="74" t="s">
        <v>63</v>
      </c>
      <c r="B32" s="63"/>
      <c r="C32" s="63"/>
      <c r="D32" s="63"/>
      <c r="E32" s="63"/>
      <c r="F32" s="63"/>
      <c r="G32" s="63"/>
      <c r="H32" s="6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">
      <c r="A33" s="74" t="s">
        <v>64</v>
      </c>
      <c r="B33" s="63"/>
      <c r="C33" s="63"/>
      <c r="D33" s="63"/>
      <c r="E33" s="63"/>
      <c r="F33" s="63"/>
      <c r="G33" s="63"/>
      <c r="H33" s="6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">
      <c r="A34" s="74" t="s">
        <v>65</v>
      </c>
      <c r="B34" s="63"/>
      <c r="C34" s="63"/>
      <c r="D34" s="63"/>
      <c r="E34" s="63"/>
      <c r="F34" s="63"/>
      <c r="G34" s="63"/>
      <c r="H34" s="6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46" t="s">
        <v>66</v>
      </c>
      <c r="H35" s="46" t="s">
        <v>67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 t="s">
        <v>68</v>
      </c>
      <c r="B36" s="1"/>
      <c r="C36" s="1"/>
      <c r="D36" s="1"/>
      <c r="E36" s="1"/>
      <c r="F36" s="1"/>
      <c r="G36" s="46" t="s">
        <v>69</v>
      </c>
      <c r="H36" s="46" t="s">
        <v>70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 t="s">
        <v>71</v>
      </c>
      <c r="B37" s="1"/>
      <c r="C37" s="1"/>
      <c r="D37" s="1"/>
      <c r="E37" s="1"/>
      <c r="F37" s="1"/>
      <c r="G37" s="46" t="s">
        <v>72</v>
      </c>
      <c r="H37" s="4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 t="s">
        <v>73</v>
      </c>
      <c r="B38" s="1"/>
      <c r="C38" s="1"/>
      <c r="D38" s="1"/>
      <c r="E38" s="1"/>
      <c r="F38" s="1"/>
      <c r="G38" s="46" t="s">
        <v>74</v>
      </c>
      <c r="H38" s="46" t="s">
        <v>75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75" t="s">
        <v>76</v>
      </c>
      <c r="B39" s="49"/>
      <c r="C39" s="49"/>
      <c r="D39" s="49"/>
      <c r="E39" s="49"/>
      <c r="F39" s="49"/>
      <c r="G39" s="49"/>
      <c r="H39" s="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">
      <c r="A40" s="49"/>
      <c r="B40" s="49"/>
      <c r="C40" s="49"/>
      <c r="D40" s="49"/>
      <c r="E40" s="49"/>
      <c r="F40" s="49"/>
      <c r="G40" s="49"/>
      <c r="H40" s="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34:H34"/>
    <mergeCell ref="A39:H40"/>
    <mergeCell ref="A21:C21"/>
    <mergeCell ref="D21:F21"/>
    <mergeCell ref="G21:H21"/>
    <mergeCell ref="G23:H24"/>
    <mergeCell ref="A29:C29"/>
    <mergeCell ref="E29:G29"/>
    <mergeCell ref="A30:H30"/>
    <mergeCell ref="G19:G20"/>
    <mergeCell ref="H19:H20"/>
    <mergeCell ref="A31:H31"/>
    <mergeCell ref="A32:H32"/>
    <mergeCell ref="A33:H33"/>
    <mergeCell ref="A17:C17"/>
    <mergeCell ref="A18:B18"/>
    <mergeCell ref="A19:C20"/>
    <mergeCell ref="D19:E20"/>
    <mergeCell ref="F19:F20"/>
    <mergeCell ref="A16:D16"/>
    <mergeCell ref="E16:F16"/>
    <mergeCell ref="A4:C5"/>
    <mergeCell ref="A7:A8"/>
    <mergeCell ref="A9:A11"/>
    <mergeCell ref="A12:B12"/>
    <mergeCell ref="A13:B13"/>
    <mergeCell ref="A14:C14"/>
    <mergeCell ref="A15:C15"/>
    <mergeCell ref="A1:K1"/>
    <mergeCell ref="A2:K2"/>
    <mergeCell ref="A3:B3"/>
    <mergeCell ref="C3:H3"/>
    <mergeCell ref="D4:E5"/>
    <mergeCell ref="F4:F5"/>
    <mergeCell ref="G4:H5"/>
  </mergeCells>
  <printOptions verticalCentered="1"/>
  <pageMargins left="0.31496062992125984" right="0.27559055118110237" top="0.31496062992125984" bottom="0.19685039370078741" header="0" footer="0"/>
  <pageSetup paperSize="9" orientation="portrait"/>
  <headerFooter>
    <oddFooter>&amp;RMCM hut form March 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MCM hut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Chinga Miteche</cp:lastModifiedBy>
  <dcterms:created xsi:type="dcterms:W3CDTF">2005-05-10T08:53:32Z</dcterms:created>
  <dcterms:modified xsi:type="dcterms:W3CDTF">2025-10-21T03:25:41Z</dcterms:modified>
</cp:coreProperties>
</file>